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70" windowHeight="111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Лист1!$B$1:$F$48</definedName>
  </definedNames>
  <calcPr calcId="152511"/>
</workbook>
</file>

<file path=xl/calcChain.xml><?xml version="1.0" encoding="utf-8"?>
<calcChain xmlns="http://schemas.openxmlformats.org/spreadsheetml/2006/main">
  <c r="F36" i="1" l="1"/>
  <c r="D36" i="1"/>
  <c r="F39" i="1"/>
  <c r="F34" i="1"/>
  <c r="F31" i="1"/>
  <c r="F30" i="1" s="1"/>
  <c r="F28" i="1"/>
  <c r="F26" i="1"/>
  <c r="F24" i="1"/>
  <c r="F23" i="1" s="1"/>
  <c r="F21" i="1"/>
  <c r="F18" i="1"/>
  <c r="E39" i="1"/>
  <c r="E36" i="1"/>
  <c r="E34" i="1"/>
  <c r="E31" i="1"/>
  <c r="E30" i="1" s="1"/>
  <c r="E28" i="1"/>
  <c r="E26" i="1"/>
  <c r="E24" i="1"/>
  <c r="E21" i="1"/>
  <c r="E18" i="1"/>
  <c r="E23" i="1" l="1"/>
  <c r="F20" i="1"/>
  <c r="E20" i="1"/>
  <c r="E17" i="1" s="1"/>
  <c r="E16" i="1" s="1"/>
  <c r="F17" i="1"/>
  <c r="F16" i="1" s="1"/>
  <c r="D39" i="1"/>
  <c r="D26" i="1" l="1"/>
  <c r="D31" i="1" l="1"/>
  <c r="D30" i="1" s="1"/>
  <c r="D34" i="1"/>
  <c r="D21" i="1" l="1"/>
  <c r="D28" i="1" l="1"/>
  <c r="D24" i="1"/>
  <c r="D23" i="1" s="1"/>
  <c r="D18" i="1"/>
  <c r="D20" i="1" l="1"/>
  <c r="D17" i="1" s="1"/>
  <c r="D16" i="1" s="1"/>
</calcChain>
</file>

<file path=xl/sharedStrings.xml><?xml version="1.0" encoding="utf-8"?>
<sst xmlns="http://schemas.openxmlformats.org/spreadsheetml/2006/main" count="73" uniqueCount="73">
  <si>
    <t xml:space="preserve">к решению Совета сельского поселения </t>
  </si>
  <si>
    <t>Поступление</t>
  </si>
  <si>
    <t xml:space="preserve">муниципального района Чишминский район Республики Башкортостан </t>
  </si>
  <si>
    <t>Коды БК</t>
  </si>
  <si>
    <t>Наименование налога (сбора)</t>
  </si>
  <si>
    <t>Сумма</t>
  </si>
  <si>
    <t>Всего доходы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</si>
  <si>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</si>
  <si>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</si>
  <si>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</si>
  <si>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</si>
  <si>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</si>
  <si>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</si>
  <si>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1 06 00000 00 0000 000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</si>
  <si>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</si>
  <si>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</si>
  <si>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1 06 06000 00 0000 110 </t>
  </si>
  <si>
    <t>Земельный налог</t>
  </si>
  <si>
    <t>1 06 06030 10 0000 110</t>
  </si>
  <si>
    <t>Земельный налог с организаций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</si>
  <si>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</si>
  <si>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</si>
  <si>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1 06 06040 10 0000 110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</si>
  <si>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</si>
  <si>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</si>
  <si>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</si>
  <si>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</si>
  <si>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</si>
  <si>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 xml:space="preserve">1 08 04020 01 0000 110 </t>
  </si>
  <si>
    <t>Государственная пошлина за совершение нотариальных действий должностными лицами 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</si>
  <si>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</si>
  <si>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</si>
  <si>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</si>
  <si>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</si>
  <si>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</si>
  <si>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</si>
  <si>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1 13 00000 00 0000 000</t>
  </si>
  <si>
    <t>Доходы от оказания платных услуг (работ) и компенсации затрат государства</t>
  </si>
  <si>
    <t>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</si>
  <si>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</si>
  <si>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>1 14 00000 00 0000 000</t>
  </si>
  <si>
    <t>Доходы от продажи материальных и нематериальных активов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</si>
  <si>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</si>
  <si>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</si>
  <si>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2 00 00000 00 0000 000</t>
  </si>
  <si>
    <t xml:space="preserve"> Безвозмездные поступления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</si>
  <si>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</si>
  <si>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</si>
  <si>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</si>
  <si>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</si>
  <si>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Налог на имущество физических лиц, </t>
  </si>
  <si>
    <t>1 06 01000 00 0000 110</t>
  </si>
  <si>
    <r>
      <t xml:space="preserve">            </t>
    </r>
    <r>
      <rPr>
        <sz val="10"/>
        <color theme="1"/>
        <rFont val="Times New Roman"/>
        <family val="1"/>
        <charset val="204"/>
      </rPr>
      <t>рублей</t>
    </r>
  </si>
  <si>
    <t>1 06 01030 10 0000 110</t>
  </si>
  <si>
    <t>Дотации бюджетам сельских поселений на выравнивание бюджетной обеспеченности из бюджета субъекта Российской Федерации</t>
  </si>
  <si>
    <t>2 02 15001 10 0000 150</t>
  </si>
  <si>
    <t xml:space="preserve">Чувалкиповский сельсовет Чишминского района </t>
  </si>
  <si>
    <t>доходов в бюджет сельского поселения Чувалкиповский</t>
  </si>
  <si>
    <t>Приложение №1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</si>
  <si>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</si>
  <si>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</si>
  <si>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 xml:space="preserve">2 02 49999 10 7404 150 </t>
  </si>
  <si>
    <t>Прочие межбюджетные трансферты, передаваемые бюджетам сельских поселений (мероприятия по благоустройству территорий населенных пунктов, коммунальному хозяйству, обеспечению мер пожарной безопасности и охране окружающей среды в границах сельских поселений)</t>
  </si>
  <si>
    <t xml:space="preserve">Чишминского района Республики Башкортостан на 2023 год </t>
  </si>
  <si>
    <t>и на плановый период 2024и 2025 годов»</t>
  </si>
  <si>
    <r>
      <t>на 2023 год</t>
    </r>
    <r>
      <rPr>
        <b/>
        <sz val="10"/>
        <color theme="1"/>
        <rFont val="Times New Roman"/>
        <family val="1"/>
        <charset val="204"/>
      </rPr>
      <t xml:space="preserve">  и на плановый период2024 и 2025годов  </t>
    </r>
  </si>
  <si>
    <t>2023 год</t>
  </si>
  <si>
    <t>2024год</t>
  </si>
  <si>
    <t>2025год</t>
  </si>
  <si>
    <t>1 14 02 053 10 0000 410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</si>
  <si>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</si>
  <si>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Республики Башкортостан от «23» декабря 2022 г. </t>
  </si>
  <si>
    <t>№ 150 «О бюджете сельского поселения Чувалкиповский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</si>
</sst>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8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4" fillId="0" borderId="0" xfId="0" applyFont="1" applyFill="1"/>
    <xf numFmtId="0" fontId="7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3"/>
  <sheetViews>
    <sheetView tabSelected="1" view="pageBreakPreview" topLeftCell="A19" zoomScale="80" zoomScaleNormal="100" zoomScaleSheetLayoutView="80" workbookViewId="0">
      <selection activeCell="F8" sqref="F8"/>
    </sheetView>
  </sheetViews>
  <sheetFormatPr defaultRowHeight="15" x14ac:dyDescent="0.25"/>
  <cols>
    <col min="1" max="1" width="1.140625" style="1" customWidth="1"/>
    <col min="2" max="2" width="20.28515625" style="1" customWidth="1"/>
    <col min="3" max="3" width="63.42578125" style="1" customWidth="1"/>
    <col min="4" max="4" width="16.42578125" style="1" customWidth="1"/>
    <col min="5" max="5" width="15.85546875" style="1" customWidth="1"/>
    <col min="6" max="6" width="17.5703125" style="1" customWidth="1"/>
    <col min="7" max="16384" width="9.140625" style="1"/>
  </cols>
  <sheetData>
    <row r="1" spans="2:6" x14ac:dyDescent="0.25">
      <c r="D1" s="3" t="s">
        <v>58</v>
      </c>
    </row>
    <row r="2" spans="2:6" x14ac:dyDescent="0.25">
      <c r="D2" s="3" t="s">
        <v>0</v>
      </c>
    </row>
    <row r="3" spans="2:6" x14ac:dyDescent="0.25">
      <c r="C3" s="31" t="s">
        <v>56</v>
      </c>
      <c r="D3" s="31"/>
    </row>
    <row r="4" spans="2:6" x14ac:dyDescent="0.25">
      <c r="D4" s="13" t="s">
        <v>71</v>
      </c>
    </row>
    <row r="5" spans="2:6" x14ac:dyDescent="0.25">
      <c r="D5" s="3" t="s">
        <v>72</v>
      </c>
    </row>
    <row r="6" spans="2:6" x14ac:dyDescent="0.25">
      <c r="D6" s="13" t="s">
        <v>63</v>
      </c>
    </row>
    <row r="7" spans="2:6" x14ac:dyDescent="0.25">
      <c r="D7" s="13" t="s">
        <v>64</v>
      </c>
    </row>
    <row r="8" spans="2:6" x14ac:dyDescent="0.25">
      <c r="B8" s="32" t="s">
        <v>1</v>
      </c>
      <c r="C8" s="32"/>
      <c r="D8" s="32"/>
    </row>
    <row r="9" spans="2:6" x14ac:dyDescent="0.25">
      <c r="B9" s="32" t="s">
        <v>57</v>
      </c>
      <c r="C9" s="32"/>
      <c r="D9" s="32"/>
    </row>
    <row r="10" spans="2:6" x14ac:dyDescent="0.25">
      <c r="B10" s="32" t="s">
        <v>2</v>
      </c>
      <c r="C10" s="32"/>
      <c r="D10" s="32"/>
    </row>
    <row r="11" spans="2:6" x14ac:dyDescent="0.25">
      <c r="B11" s="32" t="s">
        <v>65</v>
      </c>
      <c r="C11" s="32"/>
      <c r="D11" s="32"/>
    </row>
    <row r="12" spans="2:6" x14ac:dyDescent="0.25">
      <c r="B12" s="21" t="s">
        <v>52</v>
      </c>
      <c r="C12" s="21"/>
      <c r="D12" s="21"/>
      <c r="E12" s="21"/>
      <c r="F12" s="21"/>
    </row>
    <row r="13" spans="2:6" x14ac:dyDescent="0.25">
      <c r="B13" s="28" t="s">
        <v>3</v>
      </c>
      <c r="C13" s="28" t="s">
        <v>4</v>
      </c>
      <c r="D13" s="22" t="s">
        <v>5</v>
      </c>
      <c r="E13" s="23"/>
      <c r="F13" s="24"/>
    </row>
    <row r="14" spans="2:6" x14ac:dyDescent="0.25">
      <c r="B14" s="29"/>
      <c r="C14" s="29"/>
      <c r="D14" s="25"/>
      <c r="E14" s="26"/>
      <c r="F14" s="27"/>
    </row>
    <row r="15" spans="2:6" x14ac:dyDescent="0.25">
      <c r="B15" s="30"/>
      <c r="C15" s="30"/>
      <c r="D15" s="17" t="s">
        <v>66</v>
      </c>
      <c r="E15" s="17" t="s">
        <v>67</v>
      </c>
      <c r="F15" s="17" t="s">
        <v>68</v>
      </c>
    </row>
    <row r="16" spans="2:6" ht="15.75" x14ac:dyDescent="0.25">
      <c r="B16" s="2"/>
      <c r="C16" s="4" t="s">
        <v>6</v>
      </c>
      <c r="D16" s="10">
        <f>D17+D39</f>
        <v>7031467</v>
      </c>
      <c r="E16" s="10">
        <f>E17+E39</f>
        <v>4656200</v>
      </c>
      <c r="F16" s="10">
        <f>F17+F39</f>
        <v>4779100</v>
      </c>
    </row>
    <row r="17" spans="2:6" ht="25.5" x14ac:dyDescent="0.25">
      <c r="B17" s="5" t="s">
        <v>7</v>
      </c>
      <c r="C17" s="4" t="s">
        <v>8</v>
      </c>
      <c r="D17" s="10">
        <f>D18+D20+D28+D30+D34+D36</f>
        <v>3946767</v>
      </c>
      <c r="E17" s="10">
        <f>E18+E20+E28+E30+E34+E36</f>
        <v>3778900</v>
      </c>
      <c r="F17" s="10">
        <f>F18+F20+F28+F30+F34+F36</f>
        <v>3838000</v>
      </c>
    </row>
    <row r="18" spans="2:6" ht="25.5" x14ac:dyDescent="0.25">
      <c r="B18" s="5" t="s">
        <v>9</v>
      </c>
      <c r="C18" s="6" t="s">
        <v>10</v>
      </c>
      <c r="D18" s="10">
        <f>D19</f>
        <v>34967</v>
      </c>
      <c r="E18" s="10">
        <f>E19</f>
        <v>28000</v>
      </c>
      <c r="F18" s="10">
        <f>F19</f>
        <v>35000</v>
      </c>
    </row>
    <row r="19" spans="2:6" ht="55.5" customHeight="1" x14ac:dyDescent="0.25">
      <c r="B19" s="2" t="s">
        <v>11</v>
      </c>
      <c r="C19" s="7" t="s">
        <v>12</v>
      </c>
      <c r="D19" s="11">
        <v>34967</v>
      </c>
      <c r="E19" s="11">
        <v>28000</v>
      </c>
      <c r="F19" s="11">
        <v>35000</v>
      </c>
    </row>
    <row r="20" spans="2:6" ht="25.5" x14ac:dyDescent="0.25">
      <c r="B20" s="5" t="s">
        <v>13</v>
      </c>
      <c r="C20" s="6" t="s">
        <v>14</v>
      </c>
      <c r="D20" s="10">
        <f>D21+D23</f>
        <v>2339000</v>
      </c>
      <c r="E20" s="10">
        <f>E21+E23</f>
        <v>2278000</v>
      </c>
      <c r="F20" s="10">
        <f>F21+F23</f>
        <v>2280000</v>
      </c>
    </row>
    <row r="21" spans="2:6" s="8" customFormat="1" ht="25.5" x14ac:dyDescent="0.2">
      <c r="B21" s="5" t="s">
        <v>51</v>
      </c>
      <c r="C21" s="5" t="s">
        <v>50</v>
      </c>
      <c r="D21" s="10">
        <f>D22</f>
        <v>130000</v>
      </c>
      <c r="E21" s="10">
        <f>E22</f>
        <v>105000</v>
      </c>
      <c r="F21" s="10">
        <f>F22</f>
        <v>105000</v>
      </c>
    </row>
    <row r="22" spans="2:6" ht="24.75" customHeight="1" x14ac:dyDescent="0.25">
      <c r="B22" s="2" t="s">
        <v>53</v>
      </c>
      <c r="C22" s="2" t="s">
        <v>15</v>
      </c>
      <c r="D22" s="11">
        <v>130000</v>
      </c>
      <c r="E22" s="11">
        <v>105000</v>
      </c>
      <c r="F22" s="11">
        <v>105000</v>
      </c>
    </row>
    <row r="23" spans="2:6" ht="25.5" x14ac:dyDescent="0.25">
      <c r="B23" s="5" t="s">
        <v>16</v>
      </c>
      <c r="C23" s="6" t="s">
        <v>17</v>
      </c>
      <c r="D23" s="10">
        <f>D24+D26</f>
        <v>2209000</v>
      </c>
      <c r="E23" s="10">
        <f>E24+E26</f>
        <v>2173000</v>
      </c>
      <c r="F23" s="10">
        <f>F24+F26</f>
        <v>2175000</v>
      </c>
    </row>
    <row r="24" spans="2:6" ht="25.5" x14ac:dyDescent="0.25">
      <c r="B24" s="5" t="s">
        <v>18</v>
      </c>
      <c r="C24" s="6" t="s">
        <v>19</v>
      </c>
      <c r="D24" s="10">
        <f>D25</f>
        <v>559000</v>
      </c>
      <c r="E24" s="10">
        <f>E25</f>
        <v>558000</v>
      </c>
      <c r="F24" s="10">
        <f>F25</f>
        <v>558000</v>
      </c>
    </row>
    <row r="25" spans="2:6" ht="25.5" x14ac:dyDescent="0.25">
      <c r="B25" s="2" t="s">
        <v>20</v>
      </c>
      <c r="C25" s="2" t="s">
        <v>21</v>
      </c>
      <c r="D25" s="11">
        <v>559000</v>
      </c>
      <c r="E25" s="11">
        <v>558000</v>
      </c>
      <c r="F25" s="11">
        <v>558000</v>
      </c>
    </row>
    <row r="26" spans="2:6" ht="25.5" x14ac:dyDescent="0.25">
      <c r="B26" s="5" t="s">
        <v>22</v>
      </c>
      <c r="C26" s="5" t="s">
        <v>23</v>
      </c>
      <c r="D26" s="11">
        <f>D27</f>
        <v>1650000</v>
      </c>
      <c r="E26" s="11">
        <f>E27</f>
        <v>1615000</v>
      </c>
      <c r="F26" s="11">
        <f>F27</f>
        <v>1617000</v>
      </c>
    </row>
    <row r="27" spans="2:6" ht="25.5" x14ac:dyDescent="0.25">
      <c r="B27" s="2" t="s">
        <v>24</v>
      </c>
      <c r="C27" s="2" t="s">
        <v>25</v>
      </c>
      <c r="D27" s="11">
        <v>1650000</v>
      </c>
      <c r="E27" s="11">
        <v>1615000</v>
      </c>
      <c r="F27" s="11">
        <v>1617000</v>
      </c>
    </row>
    <row r="28" spans="2:6" ht="25.5" x14ac:dyDescent="0.25">
      <c r="B28" s="5" t="s">
        <v>26</v>
      </c>
      <c r="C28" s="5" t="s">
        <v>27</v>
      </c>
      <c r="D28" s="10">
        <f>D29</f>
        <v>6500</v>
      </c>
      <c r="E28" s="10">
        <f>E29</f>
        <v>6500</v>
      </c>
      <c r="F28" s="10">
        <f>F29</f>
        <v>6500</v>
      </c>
    </row>
    <row r="29" spans="2:6" ht="51" x14ac:dyDescent="0.25">
      <c r="B29" s="2" t="s">
        <v>28</v>
      </c>
      <c r="C29" s="2" t="s">
        <v>29</v>
      </c>
      <c r="D29" s="11">
        <v>6500</v>
      </c>
      <c r="E29" s="11">
        <v>6500</v>
      </c>
      <c r="F29" s="11">
        <v>6500</v>
      </c>
    </row>
    <row r="30" spans="2:6" ht="25.5" x14ac:dyDescent="0.25">
      <c r="B30" s="5" t="s">
        <v>30</v>
      </c>
      <c r="C30" s="6" t="s">
        <v>31</v>
      </c>
      <c r="D30" s="10">
        <f>D31</f>
        <v>406300</v>
      </c>
      <c r="E30" s="10">
        <f>E31</f>
        <v>406400</v>
      </c>
      <c r="F30" s="10">
        <f>F31</f>
        <v>406500</v>
      </c>
    </row>
    <row r="31" spans="2:6" ht="63.75" x14ac:dyDescent="0.25">
      <c r="B31" s="2" t="s">
        <v>32</v>
      </c>
      <c r="C31" s="2" t="s">
        <v>33</v>
      </c>
      <c r="D31" s="11">
        <f>D32+D33</f>
        <v>406300</v>
      </c>
      <c r="E31" s="11">
        <f>E32+E33</f>
        <v>406400</v>
      </c>
      <c r="F31" s="11">
        <f>F32+F33</f>
        <v>406500</v>
      </c>
    </row>
    <row r="32" spans="2:6" ht="57" customHeight="1" x14ac:dyDescent="0.25">
      <c r="B32" s="2" t="s">
        <v>34</v>
      </c>
      <c r="C32" s="2" t="s">
        <v>35</v>
      </c>
      <c r="D32" s="11">
        <v>400000</v>
      </c>
      <c r="E32" s="11">
        <v>400000</v>
      </c>
      <c r="F32" s="11">
        <v>400000</v>
      </c>
    </row>
    <row r="33" spans="2:6" ht="36.75" customHeight="1" x14ac:dyDescent="0.25">
      <c r="B33" s="2" t="s">
        <v>59</v>
      </c>
      <c r="C33" s="2" t="s">
        <v>60</v>
      </c>
      <c r="D33" s="11">
        <v>6300</v>
      </c>
      <c r="E33" s="11">
        <v>6400</v>
      </c>
      <c r="F33" s="11">
        <v>6500</v>
      </c>
    </row>
    <row r="34" spans="2:6" s="8" customFormat="1" ht="18.75" customHeight="1" x14ac:dyDescent="0.2">
      <c r="B34" s="5" t="s">
        <v>36</v>
      </c>
      <c r="C34" s="5" t="s">
        <v>37</v>
      </c>
      <c r="D34" s="10">
        <f>D35</f>
        <v>860000</v>
      </c>
      <c r="E34" s="10">
        <f>E35</f>
        <v>860000</v>
      </c>
      <c r="F34" s="10">
        <f>F35</f>
        <v>860000</v>
      </c>
    </row>
    <row r="35" spans="2:6" ht="25.5" x14ac:dyDescent="0.25">
      <c r="B35" s="2" t="s">
        <v>38</v>
      </c>
      <c r="C35" s="2" t="s">
        <v>39</v>
      </c>
      <c r="D35" s="11">
        <v>860000</v>
      </c>
      <c r="E35" s="11">
        <v>860000</v>
      </c>
      <c r="F35" s="11">
        <v>860000</v>
      </c>
    </row>
    <row r="36" spans="2:6" ht="25.5" x14ac:dyDescent="0.25">
      <c r="B36" s="9" t="s">
        <v>40</v>
      </c>
      <c r="C36" s="9" t="s">
        <v>41</v>
      </c>
      <c r="D36" s="10">
        <f>D37+D38</f>
        <v>300000</v>
      </c>
      <c r="E36" s="10">
        <f>E37</f>
        <v>200000</v>
      </c>
      <c r="F36" s="10">
        <f>F37+F38</f>
        <v>250000</v>
      </c>
    </row>
    <row r="37" spans="2:6" ht="38.25" x14ac:dyDescent="0.25">
      <c r="B37" s="18" t="s">
        <v>42</v>
      </c>
      <c r="C37" s="18" t="s">
        <v>43</v>
      </c>
      <c r="D37" s="11">
        <v>200000</v>
      </c>
      <c r="E37" s="11">
        <v>200000</v>
      </c>
      <c r="F37" s="11">
        <v>200000</v>
      </c>
    </row>
    <row r="38" spans="2:6" ht="78" customHeight="1" x14ac:dyDescent="0.25">
      <c r="B38" s="19" t="s">
        <v>69</v>
      </c>
      <c r="C38" s="20" t="s">
        <v>70</v>
      </c>
      <c r="D38" s="11">
        <v>100000</v>
      </c>
      <c r="E38" s="11"/>
      <c r="F38" s="11">
        <v>50000</v>
      </c>
    </row>
    <row r="39" spans="2:6" ht="25.5" x14ac:dyDescent="0.25">
      <c r="B39" s="5" t="s">
        <v>44</v>
      </c>
      <c r="C39" s="6" t="s">
        <v>45</v>
      </c>
      <c r="D39" s="10">
        <f>D40+D41+D42+D43</f>
        <v>3084700</v>
      </c>
      <c r="E39" s="10">
        <f>E40+E41+E42+E43</f>
        <v>877300</v>
      </c>
      <c r="F39" s="10">
        <f>F40+F41+F42+F43</f>
        <v>941100</v>
      </c>
    </row>
    <row r="40" spans="2:6" ht="32.25" customHeight="1" x14ac:dyDescent="0.25">
      <c r="B40" s="12" t="s">
        <v>55</v>
      </c>
      <c r="C40" s="7" t="s">
        <v>54</v>
      </c>
      <c r="D40" s="11">
        <v>755000</v>
      </c>
      <c r="E40" s="11">
        <v>760300</v>
      </c>
      <c r="F40" s="11">
        <v>824100</v>
      </c>
    </row>
    <row r="41" spans="2:6" ht="25.5" x14ac:dyDescent="0.25">
      <c r="B41" s="2" t="s">
        <v>46</v>
      </c>
      <c r="C41" s="7" t="s">
        <v>47</v>
      </c>
      <c r="D41" s="11">
        <v>112600</v>
      </c>
      <c r="E41" s="11">
        <v>117000</v>
      </c>
      <c r="F41" s="11">
        <v>117000</v>
      </c>
    </row>
    <row r="42" spans="2:6" ht="51" x14ac:dyDescent="0.25">
      <c r="B42" s="2" t="s">
        <v>48</v>
      </c>
      <c r="C42" s="7" t="s">
        <v>49</v>
      </c>
      <c r="D42" s="11">
        <v>1717100</v>
      </c>
      <c r="E42" s="11">
        <v>0</v>
      </c>
      <c r="F42" s="11">
        <v>0</v>
      </c>
    </row>
    <row r="43" spans="2:6" ht="48.75" x14ac:dyDescent="0.25">
      <c r="B43" s="14" t="s">
        <v>61</v>
      </c>
      <c r="C43" s="15" t="s">
        <v>62</v>
      </c>
      <c r="D43" s="16">
        <v>500000</v>
      </c>
      <c r="E43" s="16">
        <v>0</v>
      </c>
      <c r="F43" s="16">
        <v>0</v>
      </c>
    </row>
  </sheetData>
  <mergeCells count="9">
    <mergeCell ref="B12:F12"/>
    <mergeCell ref="D13:F14"/>
    <mergeCell ref="B13:B15"/>
    <mergeCell ref="C13:C15"/>
    <mergeCell ref="C3:D3"/>
    <mergeCell ref="B8:D8"/>
    <mergeCell ref="B9:D9"/>
    <mergeCell ref="B10:D10"/>
    <mergeCell ref="B11:D11"/>
  </mergeCells>
  <pageMargins left="0.9055118110236221" right="0.11811023622047245" top="0.35433070866141736" bottom="0.35433070866141736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1" sqref="B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2023-01-30T05:18:55Z</dcterms:modified>
</cp:coreProperties>
</file>